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0" yWindow="405" windowWidth="11805" windowHeight="6105"/>
  </bookViews>
  <sheets>
    <sheet name="Доходы" sheetId="14" r:id="rId1"/>
  </sheets>
  <definedNames>
    <definedName name="_col1">#REF!</definedName>
    <definedName name="_col10">#REF!</definedName>
    <definedName name="_col11">#REF!</definedName>
    <definedName name="_col12">#REF!</definedName>
    <definedName name="_col13">#REF!</definedName>
    <definedName name="_col14">#REF!</definedName>
    <definedName name="_col15">#REF!</definedName>
    <definedName name="_col16">#REF!</definedName>
    <definedName name="_col17">#REF!</definedName>
    <definedName name="_col18">#REF!</definedName>
    <definedName name="_col19">#REF!</definedName>
    <definedName name="_col2">#REF!</definedName>
    <definedName name="_col20">#REF!</definedName>
    <definedName name="_col21">#REF!</definedName>
    <definedName name="_col22">#REF!</definedName>
    <definedName name="_col23">#REF!</definedName>
    <definedName name="_col24">#REF!</definedName>
    <definedName name="_col25">#REF!</definedName>
    <definedName name="_col26">#REF!</definedName>
    <definedName name="_col27">#REF!</definedName>
    <definedName name="_col28">#REF!</definedName>
    <definedName name="_col29">#REF!</definedName>
    <definedName name="_col3">#REF!</definedName>
    <definedName name="_col4">#REF!</definedName>
    <definedName name="_col5">#REF!</definedName>
    <definedName name="_col6">#REF!</definedName>
    <definedName name="_col7">#REF!</definedName>
    <definedName name="_col8">#REF!</definedName>
    <definedName name="_col9">#REF!</definedName>
    <definedName name="_End1">#REF!</definedName>
    <definedName name="_End10">#REF!</definedName>
    <definedName name="_End2">#REF!</definedName>
    <definedName name="_End3">#REF!</definedName>
    <definedName name="_End4">#REF!</definedName>
    <definedName name="_End5">#REF!</definedName>
    <definedName name="_End6">#REF!</definedName>
    <definedName name="_End7">#REF!</definedName>
    <definedName name="_End8">#REF!</definedName>
    <definedName name="_End9">#REF!</definedName>
    <definedName name="BUDG_NAME">#REF!</definedName>
    <definedName name="calc_order">#REF!</definedName>
    <definedName name="checked">#REF!</definedName>
    <definedName name="CHIEF">#REF!</definedName>
    <definedName name="CHIEF_DIV">#REF!</definedName>
    <definedName name="CHIEF_F_OUR">#REF!</definedName>
    <definedName name="CHIEF_FIN">#REF!</definedName>
    <definedName name="chief_OUR">#REF!</definedName>
    <definedName name="CHIEF_POST">#REF!</definedName>
    <definedName name="CHIEF_POST_OUR">#REF!</definedName>
    <definedName name="code">#REF!</definedName>
    <definedName name="CurentGroup">#REF!</definedName>
    <definedName name="CURR_USER">#REF!</definedName>
    <definedName name="CurRow">#REF!</definedName>
    <definedName name="cYear1">#REF!</definedName>
    <definedName name="Data">#REF!</definedName>
    <definedName name="DataFields">#REF!</definedName>
    <definedName name="date_BEG">#REF!</definedName>
    <definedName name="date_END">#REF!</definedName>
    <definedName name="del">#REF!</definedName>
    <definedName name="DEP_FULL_NAME">#REF!</definedName>
    <definedName name="dep_name1">#REF!</definedName>
    <definedName name="doc_date">#REF!</definedName>
    <definedName name="doc_num">#REF!</definedName>
    <definedName name="doc_quarter">#REF!</definedName>
    <definedName name="EndRow">#REF!</definedName>
    <definedName name="GLBUH">#REF!</definedName>
    <definedName name="GLBUH_F_OUR">#REF!</definedName>
    <definedName name="GLBUH_OUR">#REF!</definedName>
    <definedName name="GLBUH_POST_OUR">#REF!</definedName>
    <definedName name="GroupOrder">#REF!</definedName>
    <definedName name="HEAD">#REF!</definedName>
    <definedName name="KADR_OUR">#REF!</definedName>
    <definedName name="KASSIR_OUR">#REF!</definedName>
    <definedName name="KASSIR_POST_OUR">#REF!</definedName>
    <definedName name="LAST_DOC_MODIFY">#REF!</definedName>
    <definedName name="link_row">#REF!</definedName>
    <definedName name="link_saved">#REF!</definedName>
    <definedName name="LONGNAME_OUR">#REF!</definedName>
    <definedName name="NASTR_PRN_DEP_NAME">#REF!</definedName>
    <definedName name="notNullCol">#REF!</definedName>
    <definedName name="OKATO">#REF!</definedName>
    <definedName name="OKATO2">#REF!</definedName>
    <definedName name="OKPO">#REF!</definedName>
    <definedName name="OKPO_OUR">#REF!</definedName>
    <definedName name="OKVED">#REF!</definedName>
    <definedName name="OKVED1">#REF!</definedName>
    <definedName name="orders">#REF!</definedName>
    <definedName name="ORGNAME_OUR">#REF!</definedName>
    <definedName name="OUR_ADR">#REF!</definedName>
    <definedName name="PERIOD_WORK">#REF!</definedName>
    <definedName name="PPP_CODE">#REF!</definedName>
    <definedName name="PPP_CODE1">#REF!</definedName>
    <definedName name="PPP_NAME">#REF!</definedName>
    <definedName name="print_null">#REF!</definedName>
    <definedName name="REGION">#REF!</definedName>
    <definedName name="REGION_OUR">#REF!</definedName>
    <definedName name="REM_DATE_TYPE">#REF!</definedName>
    <definedName name="REM_MONTH">#REF!</definedName>
    <definedName name="REM_SONO">#REF!</definedName>
    <definedName name="REM_YEAR">#REF!</definedName>
    <definedName name="REPLACE_ZERO">#REF!</definedName>
    <definedName name="SONO">#REF!</definedName>
    <definedName name="SONO_OUR">#REF!</definedName>
    <definedName name="SONO2">#REF!</definedName>
    <definedName name="Start1">#REF!</definedName>
    <definedName name="Start10">#REF!</definedName>
    <definedName name="Start2">#REF!</definedName>
    <definedName name="Start3">#REF!</definedName>
    <definedName name="Start4">#REF!</definedName>
    <definedName name="Start5">#REF!</definedName>
    <definedName name="Start6">#REF!</definedName>
    <definedName name="Start7">#REF!</definedName>
    <definedName name="Start8">#REF!</definedName>
    <definedName name="Start9">#REF!</definedName>
    <definedName name="StartData">#REF!</definedName>
    <definedName name="StartRow">#REF!</definedName>
    <definedName name="TOWN">#REF!</definedName>
    <definedName name="upd">#REF!</definedName>
    <definedName name="USER_PHONE">#REF!</definedName>
    <definedName name="USER_POST">#REF!</definedName>
    <definedName name="USER_SUBDIV">#REF!</definedName>
    <definedName name="VED">#REF!</definedName>
    <definedName name="VED_NAME">#REF!</definedName>
    <definedName name="_xlnm.Print_Titles" localSheetId="0">Доходы!$21:$23</definedName>
    <definedName name="_xlnm.Print_Area" localSheetId="0">Доходы!$A$1:$E$66</definedName>
  </definedNames>
  <calcPr calcId="144525"/>
</workbook>
</file>

<file path=xl/calcChain.xml><?xml version="1.0" encoding="utf-8"?>
<calcChain xmlns="http://schemas.openxmlformats.org/spreadsheetml/2006/main">
  <c r="E26" i="14" l="1"/>
  <c r="D26" i="14"/>
  <c r="C26" i="14"/>
  <c r="C64" i="14" l="1"/>
  <c r="C63" i="14" s="1"/>
  <c r="C59" i="14" s="1"/>
  <c r="C38" i="14" l="1"/>
  <c r="D38" i="14"/>
  <c r="E38" i="14"/>
  <c r="C58" i="14" l="1"/>
  <c r="D64" i="14"/>
  <c r="D63" i="14" s="1"/>
  <c r="D59" i="14" s="1"/>
  <c r="D58" i="14" s="1"/>
  <c r="E64" i="14"/>
  <c r="E63" i="14" s="1"/>
  <c r="E59" i="14" s="1"/>
  <c r="E58" i="14" s="1"/>
  <c r="E55" i="14" l="1"/>
  <c r="E54" i="14" s="1"/>
  <c r="E53" i="14" s="1"/>
  <c r="D55" i="14"/>
  <c r="D54" i="14" s="1"/>
  <c r="D53" i="14" s="1"/>
  <c r="C55" i="14"/>
  <c r="C54" i="14" s="1"/>
  <c r="C53" i="14" s="1"/>
  <c r="E25" i="14"/>
  <c r="E35" i="14" l="1"/>
  <c r="D35" i="14"/>
  <c r="C35" i="14"/>
  <c r="E40" i="14"/>
  <c r="D40" i="14"/>
  <c r="C40" i="14"/>
  <c r="E32" i="14"/>
  <c r="E31" i="14" s="1"/>
  <c r="D32" i="14"/>
  <c r="D31" i="14" s="1"/>
  <c r="C32" i="14"/>
  <c r="C31" i="14" s="1"/>
  <c r="E51" i="14"/>
  <c r="E50" i="14" s="1"/>
  <c r="E49" i="14" s="1"/>
  <c r="D51" i="14"/>
  <c r="D50" i="14" s="1"/>
  <c r="D49" i="14" s="1"/>
  <c r="C51" i="14"/>
  <c r="C50" i="14" s="1"/>
  <c r="C49" i="14" s="1"/>
  <c r="C37" i="14" l="1"/>
  <c r="C34" i="14" s="1"/>
  <c r="E37" i="14"/>
  <c r="E34" i="14" s="1"/>
  <c r="E24" i="14" s="1"/>
  <c r="E66" i="14" s="1"/>
  <c r="D37" i="14"/>
  <c r="D34" i="14" s="1"/>
  <c r="D44" i="14"/>
  <c r="D43" i="14" s="1"/>
  <c r="D42" i="14" s="1"/>
  <c r="E44" i="14"/>
  <c r="E43" i="14" s="1"/>
  <c r="E42" i="14" s="1"/>
  <c r="C44" i="14"/>
  <c r="C43" i="14" s="1"/>
  <c r="C42" i="14" s="1"/>
  <c r="E48" i="14" l="1"/>
  <c r="D48" i="14" l="1"/>
  <c r="C48" i="14" l="1"/>
  <c r="C25" i="14" l="1"/>
  <c r="C24" i="14" s="1"/>
  <c r="C66" i="14" s="1"/>
  <c r="D25" i="14" l="1"/>
  <c r="D24" i="14" s="1"/>
  <c r="D66" i="14" s="1"/>
</calcChain>
</file>

<file path=xl/sharedStrings.xml><?xml version="1.0" encoding="utf-8"?>
<sst xmlns="http://schemas.openxmlformats.org/spreadsheetml/2006/main" count="120" uniqueCount="97">
  <si>
    <t xml:space="preserve">  НАЛОГОВЫЕ И НЕНАЛОГОВЫЕ ДОХОДЫ</t>
  </si>
  <si>
    <t xml:space="preserve">  НАЛОГИ НА ПРИБЫЛЬ, ДОХОДЫ</t>
  </si>
  <si>
    <t xml:space="preserve">  Налог на доходы физических лиц</t>
  </si>
  <si>
    <t xml:space="preserve">  НАЛОГИ НА СОВОКУПНЫЙ ДОХОД</t>
  </si>
  <si>
    <t xml:space="preserve">  Единый сельскохозяйственный налог</t>
  </si>
  <si>
    <t xml:space="preserve">  ДОХОДЫ ОТ ИСПОЛЬЗОВАНИЯ ИМУЩЕСТВА, НАХОДЯЩЕГОСЯ В ГОСУДАРСТВЕННОЙ И МУНИЦИПАЛЬНОЙ СОБСТВЕННОСТИ</t>
  </si>
  <si>
    <t xml:space="preserve">  БЕЗВОЗМЕЗДНЫЕ ПОСТУПЛЕНИЯ</t>
  </si>
  <si>
    <t xml:space="preserve">  БЕЗВОЗМЕЗДНЫЕ ПОСТУПЛЕНИЯ ОТ ДРУГИХ БЮДЖЕТОВ БЮДЖЕТНОЙ СИСТЕМЫ РОССИЙСКОЙ ФЕДЕРАЦИИ</t>
  </si>
  <si>
    <t>В С Е Г О:</t>
  </si>
  <si>
    <t>Приложение 1</t>
  </si>
  <si>
    <t xml:space="preserve">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</si>
  <si>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от _________________ №______</t>
  </si>
  <si>
    <t>Карачевского района "Об утверждении отчета</t>
  </si>
  <si>
    <t>об исполнении бюджета Карачевского</t>
  </si>
  <si>
    <t>муниципального района за 1 полугодие 2015 года"</t>
  </si>
  <si>
    <t>"О внесении изменений в постановление администрации</t>
  </si>
  <si>
    <t>Карачевского района от 29.07.2015 года № 1232</t>
  </si>
  <si>
    <t xml:space="preserve">к постановлению администрации </t>
  </si>
  <si>
    <t>Субвенции бюджетам бюджетной системы Российской Федерации</t>
  </si>
  <si>
    <t>рублей</t>
  </si>
  <si>
    <t>1 00 00000 00 0000 000</t>
  </si>
  <si>
    <t>1010000000 0000 000</t>
  </si>
  <si>
    <t>1010200001 0000 110</t>
  </si>
  <si>
    <t>1010201001 0000 110</t>
  </si>
  <si>
    <t xml:space="preserve"> 1010202001 0000 110</t>
  </si>
  <si>
    <t>1010203001 0000 110</t>
  </si>
  <si>
    <t xml:space="preserve"> 1050000000 0000 000</t>
  </si>
  <si>
    <t>1050300001 0000 110</t>
  </si>
  <si>
    <t xml:space="preserve"> 1050301001 0000 110</t>
  </si>
  <si>
    <t xml:space="preserve"> 1110500000 0000 120</t>
  </si>
  <si>
    <t>2 02 35118 00 0000 150</t>
  </si>
  <si>
    <t>2 02 30000 00 0000 150</t>
  </si>
  <si>
    <t xml:space="preserve"> народных депутатов</t>
  </si>
  <si>
    <t>НАЛОГИ НА ИМУЩЕСТВО</t>
  </si>
  <si>
    <t>1 06 00000 00 0000 000</t>
  </si>
  <si>
    <t>1 06 01000 00 0000 110</t>
  </si>
  <si>
    <t>1 06 01030 10 0000 110</t>
  </si>
  <si>
    <t>1 06 06000 00 0000 110</t>
  </si>
  <si>
    <t>Земельный налог</t>
  </si>
  <si>
    <t>1 06 06030 00 0000 110</t>
  </si>
  <si>
    <t>1 06 06033 10 0000 110</t>
  </si>
  <si>
    <t>1 06 06040 00 0000 110</t>
  </si>
  <si>
    <t>1 06 06043 10 0000 110</t>
  </si>
  <si>
    <t>Земельный налог с организаций</t>
  </si>
  <si>
    <t>Земельный налог с физических лиц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</si>
  <si>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</si>
  <si>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</si>
  <si>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</si>
  <si>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лиц, обладающих земельным участком, расположенным в границах сельских поселений</t>
  </si>
  <si>
    <t>1 11 00000 00 0000 000</t>
  </si>
  <si>
    <t>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</si>
  <si>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</si>
  <si>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1 11 05025 10 0000 120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</si>
  <si>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</si>
  <si>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2 02 35118 10 0000 150</t>
  </si>
  <si>
    <t>2 00 00000 00 0000 000</t>
  </si>
  <si>
    <t>2 02 00000 00 0000 000</t>
  </si>
  <si>
    <t xml:space="preserve">к Решению Ревенского сельского Совета  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</si>
  <si>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</si>
  <si>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</si>
  <si>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Доходы, получаемые в виде арендной платы,  а также средства от продажи права на заключение договоров аренды за земли ,находящиеся в собственности сельских поселений  (за исключением земельных участков муниципальных  бюджетных и автономных учреждений)</t>
  </si>
  <si>
    <t>114 06020 00 0000 430</t>
  </si>
  <si>
    <t>ДОХОДЫ ОТ ПРОДАЖИ МАТЕРИАЛЬНЫХ И НЕМАТЕРИАЛЬНЫХ АКТИВОВ</t>
  </si>
  <si>
    <t>Доходы от продажи земельных участков, находящихся в государственной и муниципальной собственности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</si>
  <si>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</si>
  <si>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</si>
  <si>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114 00000 00 0000 000</t>
  </si>
  <si>
    <t>114 06000 00 0000 430</t>
  </si>
  <si>
    <t>114 06025 10 0000 430</t>
  </si>
  <si>
    <t xml:space="preserve">                                                            </t>
  </si>
  <si>
    <t xml:space="preserve">                                                                                        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</si>
  <si>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</si>
  <si>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"О бюджете Ревенского сельского поселения</t>
  </si>
  <si>
    <t xml:space="preserve"> Карачевского муниципального района Брянской области</t>
  </si>
  <si>
    <t xml:space="preserve">Доходы бюджета Ревенского сельского поселения Карачевского муниципального района Брянской области </t>
  </si>
  <si>
    <t>0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</si>
  <si>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практикой,адвокатов, 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</si>
  <si>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</si>
  <si>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</si>
  <si>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2025 год</t>
  </si>
  <si>
    <t>2 02 20000 00 0000 000</t>
  </si>
  <si>
    <t>Субсидии бюджетам бюджетной системы Российской Федерации (межбюджетные субсидии)</t>
  </si>
  <si>
    <t>БЕЗВОЗМЕЗДНЫЕ ПОСТУПЛЕНИЯ</t>
  </si>
  <si>
    <t>0,00</t>
  </si>
  <si>
    <t>2 02 25299 10 0000 150</t>
  </si>
  <si>
    <t>Субсидии бюджетам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2019-2024 годы"</t>
  </si>
  <si>
    <t>Субсидии бюджетам сельских поселений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2019-2024 годы"</t>
  </si>
  <si>
    <t>2 02 25299 00 0000 150</t>
  </si>
  <si>
    <t>2026 год</t>
  </si>
  <si>
    <t>649360,20</t>
  </si>
  <si>
    <t>на 2025 год и на плановый период 2026 и 2027 годов"</t>
  </si>
  <si>
    <t>на 2025 год и на плановый период 2026 и 2027 годов</t>
  </si>
  <si>
    <t>2027 год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</si>
  <si>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лицом- налоговым резидентом Российской Федерации в виде дивидентов</t>
  </si>
  <si>
    <t xml:space="preserve"> Налог на доходы физических лиц с доходов, полученных физическими лицами в соответствии со статьей  228 Налогового кодекса Российской Федерации (за исключением доходов от долевого участия в организации, полученных физическим лицом- налоговым резидентом Российской Федерации в виде дивидендов)</t>
  </si>
  <si>
    <t>Код бюджетной классификации</t>
  </si>
  <si>
    <t xml:space="preserve">Наименование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</si>
</sst>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Arial Cyr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3.5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theme="1"/>
      <name val="Arial Cyr"/>
      <charset val="204"/>
    </font>
    <font>
      <b/>
      <sz val="13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color indexed="8"/>
      <name val="Arial Cy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3">
    <xf numFmtId="0" fontId="0" fillId="0" borderId="0"/>
    <xf numFmtId="49" fontId="15" fillId="0" borderId="9">
      <alignment horizontal="center" vertical="top" shrinkToFit="1"/>
    </xf>
    <xf numFmtId="0" fontId="15" fillId="0" borderId="9">
      <alignment horizontal="left" vertical="top" wrapText="1"/>
    </xf>
  </cellStyleXfs>
  <cellXfs count="69">
    <xf numFmtId="0" fontId="0" fillId="0" borderId="0" xfId="0"/>
    <xf numFmtId="0" fontId="0" fillId="0" borderId="0" xfId="0" applyFill="1"/>
    <xf numFmtId="0" fontId="2" fillId="0" borderId="0" xfId="0" applyFont="1" applyFill="1"/>
    <xf numFmtId="0" fontId="2" fillId="0" borderId="0" xfId="0" applyFont="1" applyFill="1" applyAlignment="1">
      <alignment horizontal="center" vertical="top"/>
    </xf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horizontal="left"/>
    </xf>
    <xf numFmtId="49" fontId="2" fillId="0" borderId="0" xfId="0" applyNumberFormat="1" applyFont="1" applyFill="1"/>
    <xf numFmtId="0" fontId="2" fillId="0" borderId="1" xfId="0" applyFont="1" applyFill="1" applyBorder="1" applyAlignment="1"/>
    <xf numFmtId="0" fontId="2" fillId="0" borderId="0" xfId="0" applyFont="1" applyFill="1" applyAlignment="1">
      <alignment horizontal="center"/>
    </xf>
    <xf numFmtId="0" fontId="2" fillId="0" borderId="0" xfId="0" applyFont="1" applyFill="1" applyBorder="1" applyAlignment="1"/>
    <xf numFmtId="49" fontId="2" fillId="0" borderId="0" xfId="0" applyNumberFormat="1" applyFont="1" applyFill="1" applyBorder="1"/>
    <xf numFmtId="0" fontId="2" fillId="0" borderId="0" xfId="0" applyFont="1" applyFill="1" applyAlignment="1">
      <alignment vertical="top"/>
    </xf>
    <xf numFmtId="0" fontId="2" fillId="0" borderId="0" xfId="0" applyFont="1" applyFill="1" applyAlignment="1"/>
    <xf numFmtId="0" fontId="1" fillId="0" borderId="0" xfId="0" applyFont="1" applyFill="1"/>
    <xf numFmtId="0" fontId="3" fillId="0" borderId="0" xfId="0" applyFont="1" applyFill="1"/>
    <xf numFmtId="0" fontId="0" fillId="0" borderId="0" xfId="0" applyFont="1" applyFill="1"/>
    <xf numFmtId="4" fontId="5" fillId="0" borderId="6" xfId="0" applyNumberFormat="1" applyFont="1" applyFill="1" applyBorder="1" applyAlignment="1">
      <alignment horizontal="center" vertical="top" wrapText="1" shrinkToFit="1"/>
    </xf>
    <xf numFmtId="4" fontId="4" fillId="0" borderId="3" xfId="0" applyNumberFormat="1" applyFont="1" applyFill="1" applyBorder="1" applyAlignment="1">
      <alignment horizontal="center" vertical="top" wrapText="1" shrinkToFit="1"/>
    </xf>
    <xf numFmtId="4" fontId="5" fillId="0" borderId="3" xfId="0" applyNumberFormat="1" applyFont="1" applyFill="1" applyBorder="1" applyAlignment="1">
      <alignment horizontal="center" vertical="top" wrapText="1" shrinkToFit="1"/>
    </xf>
    <xf numFmtId="0" fontId="4" fillId="0" borderId="6" xfId="0" applyFont="1" applyFill="1" applyBorder="1" applyAlignment="1">
      <alignment vertical="top" wrapText="1"/>
    </xf>
    <xf numFmtId="0" fontId="5" fillId="0" borderId="6" xfId="0" applyFont="1" applyFill="1" applyBorder="1" applyAlignment="1">
      <alignment vertical="top" wrapText="1"/>
    </xf>
    <xf numFmtId="0" fontId="1" fillId="0" borderId="0" xfId="0" applyFont="1" applyFill="1" applyAlignment="1">
      <alignment wrapText="1"/>
    </xf>
    <xf numFmtId="0" fontId="2" fillId="0" borderId="0" xfId="0" applyFont="1" applyFill="1" applyAlignment="1">
      <alignment horizontal="left" vertical="top"/>
    </xf>
    <xf numFmtId="0" fontId="6" fillId="0" borderId="0" xfId="0" applyFont="1" applyFill="1" applyAlignment="1">
      <alignment horizontal="left" vertical="top"/>
    </xf>
    <xf numFmtId="0" fontId="7" fillId="0" borderId="6" xfId="0" applyFont="1" applyFill="1" applyBorder="1" applyAlignment="1">
      <alignment horizontal="justify" vertical="top" wrapText="1"/>
    </xf>
    <xf numFmtId="4" fontId="7" fillId="0" borderId="3" xfId="0" applyNumberFormat="1" applyFont="1" applyFill="1" applyBorder="1" applyAlignment="1">
      <alignment horizontal="center" vertical="top" wrapText="1" shrinkToFit="1"/>
    </xf>
    <xf numFmtId="0" fontId="8" fillId="0" borderId="0" xfId="0" applyFont="1" applyFill="1"/>
    <xf numFmtId="0" fontId="9" fillId="0" borderId="0" xfId="0" applyFont="1" applyFill="1"/>
    <xf numFmtId="0" fontId="10" fillId="0" borderId="6" xfId="0" applyNumberFormat="1" applyFont="1" applyFill="1" applyBorder="1"/>
    <xf numFmtId="0" fontId="10" fillId="0" borderId="6" xfId="0" applyNumberFormat="1" applyFont="1" applyFill="1" applyBorder="1" applyAlignment="1"/>
    <xf numFmtId="0" fontId="7" fillId="0" borderId="0" xfId="0" applyFont="1" applyFill="1" applyAlignment="1">
      <alignment horizontal="left"/>
    </xf>
    <xf numFmtId="0" fontId="7" fillId="0" borderId="0" xfId="0" applyFont="1" applyFill="1" applyAlignment="1"/>
    <xf numFmtId="49" fontId="8" fillId="0" borderId="0" xfId="0" applyNumberFormat="1" applyFont="1" applyFill="1"/>
    <xf numFmtId="49" fontId="11" fillId="0" borderId="6" xfId="0" applyNumberFormat="1" applyFont="1" applyFill="1" applyBorder="1" applyAlignment="1">
      <alignment horizontal="center" vertical="top" wrapText="1" shrinkToFit="1"/>
    </xf>
    <xf numFmtId="49" fontId="12" fillId="0" borderId="6" xfId="0" applyNumberFormat="1" applyFont="1" applyFill="1" applyBorder="1" applyAlignment="1">
      <alignment horizontal="center" vertical="top" wrapText="1" shrinkToFit="1"/>
    </xf>
    <xf numFmtId="0" fontId="13" fillId="0" borderId="6" xfId="0" applyFont="1" applyFill="1" applyBorder="1" applyAlignment="1">
      <alignment horizontal="center" vertical="top" wrapText="1"/>
    </xf>
    <xf numFmtId="49" fontId="13" fillId="0" borderId="6" xfId="0" applyNumberFormat="1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left" vertical="top"/>
    </xf>
    <xf numFmtId="4" fontId="5" fillId="0" borderId="6" xfId="0" applyNumberFormat="1" applyFont="1" applyFill="1" applyBorder="1" applyAlignment="1">
      <alignment horizontal="center" vertical="top"/>
    </xf>
    <xf numFmtId="4" fontId="7" fillId="0" borderId="6" xfId="0" applyNumberFormat="1" applyFont="1" applyFill="1" applyBorder="1" applyAlignment="1">
      <alignment horizontal="center" vertical="top"/>
    </xf>
    <xf numFmtId="4" fontId="10" fillId="0" borderId="6" xfId="0" applyNumberFormat="1" applyFont="1" applyFill="1" applyBorder="1" applyAlignment="1">
      <alignment horizontal="center" vertical="center"/>
    </xf>
    <xf numFmtId="4" fontId="10" fillId="0" borderId="3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vertical="top" wrapText="1"/>
    </xf>
    <xf numFmtId="4" fontId="5" fillId="0" borderId="3" xfId="0" applyNumberFormat="1" applyFont="1" applyFill="1" applyBorder="1" applyAlignment="1">
      <alignment horizontal="center" vertical="top"/>
    </xf>
    <xf numFmtId="3" fontId="14" fillId="0" borderId="6" xfId="0" applyNumberFormat="1" applyFont="1" applyBorder="1" applyAlignment="1">
      <alignment horizontal="right" wrapText="1"/>
    </xf>
    <xf numFmtId="0" fontId="14" fillId="0" borderId="6" xfId="0" applyFont="1" applyBorder="1" applyAlignment="1">
      <alignment wrapText="1"/>
    </xf>
    <xf numFmtId="0" fontId="14" fillId="0" borderId="6" xfId="0" applyFont="1" applyBorder="1" applyAlignment="1">
      <alignment horizontal="justify" wrapText="1"/>
    </xf>
    <xf numFmtId="3" fontId="14" fillId="0" borderId="6" xfId="0" applyNumberFormat="1" applyFont="1" applyBorder="1" applyAlignment="1">
      <alignment wrapText="1"/>
    </xf>
    <xf numFmtId="2" fontId="12" fillId="0" borderId="6" xfId="0" applyNumberFormat="1" applyFont="1" applyFill="1" applyBorder="1" applyAlignment="1">
      <alignment horizontal="center" vertical="top" wrapText="1" shrinkToFit="1"/>
    </xf>
    <xf numFmtId="0" fontId="5" fillId="0" borderId="7" xfId="0" applyFont="1" applyBorder="1" applyAlignment="1">
      <alignment horizontal="justify" vertical="center" wrapText="1"/>
    </xf>
    <xf numFmtId="0" fontId="5" fillId="0" borderId="8" xfId="0" applyFont="1" applyBorder="1" applyAlignment="1">
      <alignment wrapText="1"/>
    </xf>
    <xf numFmtId="0" fontId="5" fillId="0" borderId="6" xfId="0" applyFont="1" applyFill="1" applyBorder="1" applyAlignment="1">
      <alignment vertical="top" wrapText="1"/>
    </xf>
    <xf numFmtId="0" fontId="14" fillId="0" borderId="0" xfId="0" applyFont="1" applyFill="1" applyAlignment="1">
      <alignment horizontal="left" vertical="top"/>
    </xf>
    <xf numFmtId="0" fontId="14" fillId="0" borderId="0" xfId="0" applyFont="1" applyFill="1" applyAlignment="1">
      <alignment vertical="top"/>
    </xf>
    <xf numFmtId="49" fontId="5" fillId="0" borderId="3" xfId="0" applyNumberFormat="1" applyFont="1" applyFill="1" applyBorder="1" applyAlignment="1">
      <alignment horizontal="center" vertical="top" wrapText="1" shrinkToFit="1"/>
    </xf>
    <xf numFmtId="2" fontId="5" fillId="0" borderId="3" xfId="0" applyNumberFormat="1" applyFont="1" applyFill="1" applyBorder="1" applyAlignment="1">
      <alignment horizontal="center" vertical="top" wrapText="1" shrinkToFit="1"/>
    </xf>
    <xf numFmtId="49" fontId="5" fillId="0" borderId="3" xfId="0" applyNumberFormat="1" applyFont="1" applyFill="1" applyBorder="1" applyAlignment="1" applyProtection="1">
      <alignment horizontal="center" vertical="top" wrapText="1" shrinkToFit="1"/>
      <protection locked="0"/>
    </xf>
    <xf numFmtId="2" fontId="11" fillId="0" borderId="6" xfId="0" applyNumberFormat="1" applyFont="1" applyFill="1" applyBorder="1" applyAlignment="1">
      <alignment horizontal="center" vertical="top" wrapText="1" shrinkToFit="1"/>
    </xf>
    <xf numFmtId="49" fontId="2" fillId="0" borderId="0" xfId="0" applyNumberFormat="1" applyFont="1" applyFill="1" applyAlignment="1">
      <alignment horizontal="center"/>
    </xf>
    <xf numFmtId="0" fontId="6" fillId="0" borderId="0" xfId="0" applyFont="1" applyFill="1" applyAlignment="1">
      <alignment horizontal="left" vertical="top" wrapText="1"/>
    </xf>
    <xf numFmtId="0" fontId="6" fillId="0" borderId="0" xfId="0" applyFont="1" applyFill="1" applyAlignment="1">
      <alignment horizontal="left" vertical="top"/>
    </xf>
    <xf numFmtId="0" fontId="14" fillId="0" borderId="0" xfId="0" applyFont="1" applyFill="1" applyAlignment="1">
      <alignment horizontal="left" vertical="top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/>
    </xf>
    <xf numFmtId="0" fontId="5" fillId="0" borderId="5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14" fillId="0" borderId="0" xfId="0" applyFont="1" applyFill="1" applyAlignment="1">
      <alignment vertical="top" wrapText="1"/>
    </xf>
  </cellXfs>
  <cellStyles count="3">
    <cellStyle name="xl29" xfId="1"/>
    <cellStyle name="xl39" xfId="2"/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pageSetUpPr fitToPage="1"/>
  </sheetPr>
  <dimension ref="A1:F71"/>
  <sheetViews>
    <sheetView showGridLines="0" showZeros="0" tabSelected="1" view="pageBreakPreview" topLeftCell="B12" zoomScale="90" zoomScaleNormal="100" zoomScaleSheetLayoutView="90" workbookViewId="0">
      <selection activeCell="E27" sqref="E27"/>
    </sheetView>
  </sheetViews>
  <sheetFormatPr defaultRowHeight="18.75" x14ac:dyDescent="0.3"/>
  <cols>
    <col min="1" max="1" width="24.140625" style="5" customWidth="1"/>
    <col min="2" max="2" width="65.140625" style="12" customWidth="1"/>
    <col min="3" max="3" width="19.140625" style="6" customWidth="1"/>
    <col min="4" max="4" width="16.85546875" style="6" customWidth="1"/>
    <col min="5" max="5" width="25.140625" style="2" customWidth="1"/>
    <col min="6" max="6" width="9.140625" style="2"/>
    <col min="7" max="16384" width="9.140625" style="1"/>
  </cols>
  <sheetData>
    <row r="1" spans="1:6" hidden="1" x14ac:dyDescent="0.3">
      <c r="C1" s="59" t="s">
        <v>9</v>
      </c>
      <c r="D1" s="59"/>
      <c r="E1" s="59"/>
    </row>
    <row r="2" spans="1:6" hidden="1" x14ac:dyDescent="0.3">
      <c r="C2" s="59" t="s">
        <v>17</v>
      </c>
      <c r="D2" s="59"/>
      <c r="E2" s="59"/>
    </row>
    <row r="3" spans="1:6" hidden="1" x14ac:dyDescent="0.3">
      <c r="C3" s="23" t="s">
        <v>16</v>
      </c>
      <c r="D3" s="23"/>
      <c r="E3" s="23"/>
    </row>
    <row r="4" spans="1:6" hidden="1" x14ac:dyDescent="0.3">
      <c r="C4" s="23" t="s">
        <v>15</v>
      </c>
      <c r="D4" s="23"/>
      <c r="E4" s="23"/>
    </row>
    <row r="5" spans="1:6" hidden="1" x14ac:dyDescent="0.3">
      <c r="C5" s="23" t="s">
        <v>12</v>
      </c>
      <c r="D5" s="23"/>
      <c r="E5" s="23"/>
    </row>
    <row r="6" spans="1:6" hidden="1" x14ac:dyDescent="0.3">
      <c r="C6" s="23" t="s">
        <v>13</v>
      </c>
      <c r="D6" s="23"/>
      <c r="E6" s="23"/>
    </row>
    <row r="7" spans="1:6" hidden="1" x14ac:dyDescent="0.3">
      <c r="C7" s="23" t="s">
        <v>14</v>
      </c>
      <c r="D7" s="23"/>
      <c r="E7" s="23"/>
    </row>
    <row r="8" spans="1:6" hidden="1" x14ac:dyDescent="0.3">
      <c r="C8" s="60" t="s">
        <v>11</v>
      </c>
      <c r="D8" s="60"/>
      <c r="E8" s="60"/>
    </row>
    <row r="9" spans="1:6" ht="6" customHeight="1" x14ac:dyDescent="0.3">
      <c r="C9" s="22"/>
      <c r="D9" s="22"/>
      <c r="E9" s="22"/>
    </row>
    <row r="10" spans="1:6" ht="18.75" customHeight="1" x14ac:dyDescent="0.3">
      <c r="A10" s="21"/>
      <c r="B10" s="21"/>
      <c r="C10" s="61" t="s">
        <v>9</v>
      </c>
      <c r="D10" s="61"/>
      <c r="E10" s="61"/>
    </row>
    <row r="11" spans="1:6" ht="18.75" customHeight="1" x14ac:dyDescent="0.3">
      <c r="A11" s="21"/>
      <c r="B11" s="21"/>
      <c r="C11" s="68" t="s">
        <v>57</v>
      </c>
      <c r="D11" s="68"/>
      <c r="E11" s="68"/>
      <c r="F11" s="42"/>
    </row>
    <row r="12" spans="1:6" ht="18.75" customHeight="1" x14ac:dyDescent="0.3">
      <c r="A12" s="3"/>
      <c r="B12" s="11"/>
      <c r="C12" s="52" t="s">
        <v>32</v>
      </c>
      <c r="D12" s="52"/>
      <c r="E12" s="52"/>
    </row>
    <row r="13" spans="1:6" ht="18.75" customHeight="1" x14ac:dyDescent="0.3">
      <c r="A13" s="3"/>
      <c r="B13" s="11"/>
      <c r="C13" s="52" t="s">
        <v>72</v>
      </c>
      <c r="D13" s="52"/>
      <c r="E13" s="52"/>
    </row>
    <row r="14" spans="1:6" ht="18.75" customHeight="1" x14ac:dyDescent="0.3">
      <c r="A14" s="12"/>
      <c r="B14" s="11" t="s">
        <v>69</v>
      </c>
      <c r="C14" s="53" t="s">
        <v>73</v>
      </c>
      <c r="D14" s="53"/>
      <c r="E14" s="53"/>
    </row>
    <row r="15" spans="1:6" ht="18.75" customHeight="1" x14ac:dyDescent="0.3">
      <c r="A15" s="12"/>
      <c r="B15" s="11" t="s">
        <v>70</v>
      </c>
      <c r="C15" s="53" t="s">
        <v>90</v>
      </c>
      <c r="D15" s="53"/>
      <c r="E15" s="53"/>
    </row>
    <row r="16" spans="1:6" ht="18.75" customHeight="1" x14ac:dyDescent="0.3">
      <c r="A16" s="12"/>
      <c r="C16" s="37"/>
      <c r="D16" s="37"/>
      <c r="E16" s="37"/>
    </row>
    <row r="17" spans="1:6" ht="14.1" customHeight="1" x14ac:dyDescent="0.3">
      <c r="D17" s="4"/>
    </row>
    <row r="18" spans="1:6" ht="17.25" customHeight="1" x14ac:dyDescent="0.3">
      <c r="A18" s="64" t="s">
        <v>74</v>
      </c>
      <c r="B18" s="64"/>
      <c r="C18" s="64"/>
      <c r="D18" s="64"/>
      <c r="E18" s="64"/>
    </row>
    <row r="19" spans="1:6" ht="17.25" customHeight="1" x14ac:dyDescent="0.3">
      <c r="A19" s="64" t="s">
        <v>91</v>
      </c>
      <c r="B19" s="64"/>
      <c r="C19" s="64"/>
      <c r="D19" s="64"/>
      <c r="E19" s="64"/>
    </row>
    <row r="20" spans="1:6" ht="20.25" customHeight="1" x14ac:dyDescent="0.3">
      <c r="A20" s="7"/>
      <c r="B20" s="9"/>
      <c r="C20" s="10"/>
      <c r="D20" s="10"/>
      <c r="E20" s="8" t="s">
        <v>19</v>
      </c>
    </row>
    <row r="21" spans="1:6" ht="7.5" customHeight="1" x14ac:dyDescent="0.3">
      <c r="A21" s="65" t="s">
        <v>95</v>
      </c>
      <c r="B21" s="63" t="s">
        <v>96</v>
      </c>
      <c r="C21" s="62" t="s">
        <v>79</v>
      </c>
      <c r="D21" s="63" t="s">
        <v>88</v>
      </c>
      <c r="E21" s="63" t="s">
        <v>92</v>
      </c>
    </row>
    <row r="22" spans="1:6" ht="13.5" hidden="1" customHeight="1" x14ac:dyDescent="0.3">
      <c r="A22" s="66"/>
      <c r="B22" s="63"/>
      <c r="C22" s="62"/>
      <c r="D22" s="63"/>
      <c r="E22" s="63"/>
    </row>
    <row r="23" spans="1:6" ht="73.5" customHeight="1" x14ac:dyDescent="0.3">
      <c r="A23" s="67"/>
      <c r="B23" s="63"/>
      <c r="C23" s="62"/>
      <c r="D23" s="63"/>
      <c r="E23" s="63"/>
    </row>
    <row r="24" spans="1:6" s="14" customFormat="1" ht="21.75" customHeight="1" x14ac:dyDescent="0.3">
      <c r="A24" s="33" t="s">
        <v>20</v>
      </c>
      <c r="B24" s="19" t="s">
        <v>0</v>
      </c>
      <c r="C24" s="17">
        <f>C25+C31+C34+C49</f>
        <v>1956000</v>
      </c>
      <c r="D24" s="17">
        <f>D25+D31+D34+D49+D53</f>
        <v>2019000</v>
      </c>
      <c r="E24" s="17">
        <f>E25+E31+E34+E49+E53</f>
        <v>2045000</v>
      </c>
      <c r="F24" s="13"/>
    </row>
    <row r="25" spans="1:6" s="15" customFormat="1" ht="21.75" customHeight="1" x14ac:dyDescent="0.3">
      <c r="A25" s="34" t="s">
        <v>21</v>
      </c>
      <c r="B25" s="20" t="s">
        <v>1</v>
      </c>
      <c r="C25" s="16">
        <f>SUM(C26)</f>
        <v>102000</v>
      </c>
      <c r="D25" s="16">
        <f>SUM(D26)</f>
        <v>110000</v>
      </c>
      <c r="E25" s="16">
        <f>E26</f>
        <v>118000</v>
      </c>
      <c r="F25" s="2"/>
    </row>
    <row r="26" spans="1:6" ht="20.25" customHeight="1" x14ac:dyDescent="0.3">
      <c r="A26" s="34" t="s">
        <v>22</v>
      </c>
      <c r="B26" s="20" t="s">
        <v>2</v>
      </c>
      <c r="C26" s="16">
        <f>C27+C30</f>
        <v>102000</v>
      </c>
      <c r="D26" s="16">
        <f>D27+D30</f>
        <v>110000</v>
      </c>
      <c r="E26" s="16">
        <f>E27+E30</f>
        <v>118000</v>
      </c>
    </row>
    <row r="27" spans="1:6" ht="146.25" customHeight="1" x14ac:dyDescent="0.3">
      <c r="A27" s="34" t="s">
        <v>23</v>
      </c>
      <c r="B27" s="51" t="s">
        <v>93</v>
      </c>
      <c r="C27" s="18">
        <v>101000</v>
      </c>
      <c r="D27" s="16">
        <v>109000</v>
      </c>
      <c r="E27" s="38">
        <v>117000</v>
      </c>
    </row>
    <row r="28" spans="1:6" ht="135" hidden="1" customHeight="1" x14ac:dyDescent="0.3">
      <c r="A28" s="34" t="s">
        <v>24</v>
      </c>
      <c r="B28" s="51" t="s">
        <v>76</v>
      </c>
      <c r="C28" s="18"/>
      <c r="D28" s="16"/>
      <c r="E28" s="38"/>
    </row>
    <row r="29" spans="1:6" ht="51" hidden="1" customHeight="1" x14ac:dyDescent="0.3">
      <c r="A29" s="34" t="s">
        <v>25</v>
      </c>
      <c r="B29" s="51" t="s">
        <v>94</v>
      </c>
      <c r="C29" s="18"/>
      <c r="D29" s="16"/>
      <c r="E29" s="38"/>
    </row>
    <row r="30" spans="1:6" ht="108" customHeight="1" x14ac:dyDescent="0.3">
      <c r="A30" s="34" t="s">
        <v>25</v>
      </c>
      <c r="B30" s="51" t="s">
        <v>94</v>
      </c>
      <c r="C30" s="18">
        <v>1000</v>
      </c>
      <c r="D30" s="18">
        <v>1000</v>
      </c>
      <c r="E30" s="43">
        <v>1000</v>
      </c>
    </row>
    <row r="31" spans="1:6" ht="22.5" customHeight="1" x14ac:dyDescent="0.3">
      <c r="A31" s="34" t="s">
        <v>26</v>
      </c>
      <c r="B31" s="20" t="s">
        <v>3</v>
      </c>
      <c r="C31" s="18">
        <f t="shared" ref="C31:E32" si="0">C32</f>
        <v>11000</v>
      </c>
      <c r="D31" s="18">
        <f t="shared" si="0"/>
        <v>12000</v>
      </c>
      <c r="E31" s="18">
        <f t="shared" si="0"/>
        <v>12000</v>
      </c>
    </row>
    <row r="32" spans="1:6" ht="21.75" customHeight="1" x14ac:dyDescent="0.3">
      <c r="A32" s="34" t="s">
        <v>27</v>
      </c>
      <c r="B32" s="20" t="s">
        <v>4</v>
      </c>
      <c r="C32" s="18">
        <f t="shared" si="0"/>
        <v>11000</v>
      </c>
      <c r="D32" s="18">
        <f t="shared" si="0"/>
        <v>12000</v>
      </c>
      <c r="E32" s="18">
        <f t="shared" si="0"/>
        <v>12000</v>
      </c>
    </row>
    <row r="33" spans="1:5" ht="20.25" customHeight="1" x14ac:dyDescent="0.3">
      <c r="A33" s="34" t="s">
        <v>28</v>
      </c>
      <c r="B33" s="20" t="s">
        <v>4</v>
      </c>
      <c r="C33" s="18">
        <v>11000</v>
      </c>
      <c r="D33" s="16">
        <v>12000</v>
      </c>
      <c r="E33" s="38">
        <v>12000</v>
      </c>
    </row>
    <row r="34" spans="1:5" ht="20.25" customHeight="1" x14ac:dyDescent="0.3">
      <c r="A34" s="34" t="s">
        <v>34</v>
      </c>
      <c r="B34" s="20" t="s">
        <v>33</v>
      </c>
      <c r="C34" s="18">
        <f>C35+C37</f>
        <v>1843000</v>
      </c>
      <c r="D34" s="18">
        <f>D35+D37</f>
        <v>1897000</v>
      </c>
      <c r="E34" s="18">
        <f>E35+E37</f>
        <v>1915000</v>
      </c>
    </row>
    <row r="35" spans="1:5" ht="20.25" customHeight="1" x14ac:dyDescent="0.3">
      <c r="A35" s="34" t="s">
        <v>35</v>
      </c>
      <c r="B35" s="20" t="s">
        <v>45</v>
      </c>
      <c r="C35" s="18">
        <f>C36</f>
        <v>32000</v>
      </c>
      <c r="D35" s="18">
        <f>D36</f>
        <v>35000</v>
      </c>
      <c r="E35" s="18">
        <f>E36</f>
        <v>35000</v>
      </c>
    </row>
    <row r="36" spans="1:5" ht="57" customHeight="1" x14ac:dyDescent="0.3">
      <c r="A36" s="34" t="s">
        <v>36</v>
      </c>
      <c r="B36" s="20" t="s">
        <v>46</v>
      </c>
      <c r="C36" s="18">
        <v>32000</v>
      </c>
      <c r="D36" s="18">
        <v>35000</v>
      </c>
      <c r="E36" s="43">
        <v>35000</v>
      </c>
    </row>
    <row r="37" spans="1:5" ht="20.25" customHeight="1" x14ac:dyDescent="0.3">
      <c r="A37" s="34" t="s">
        <v>37</v>
      </c>
      <c r="B37" s="20" t="s">
        <v>38</v>
      </c>
      <c r="C37" s="18">
        <f>C38+C40</f>
        <v>1811000</v>
      </c>
      <c r="D37" s="18">
        <f>D38+D40</f>
        <v>1862000</v>
      </c>
      <c r="E37" s="18">
        <f>E38+E40</f>
        <v>1880000</v>
      </c>
    </row>
    <row r="38" spans="1:5" ht="20.25" customHeight="1" x14ac:dyDescent="0.3">
      <c r="A38" s="34" t="s">
        <v>39</v>
      </c>
      <c r="B38" s="20" t="s">
        <v>43</v>
      </c>
      <c r="C38" s="18">
        <f>C39</f>
        <v>1276000</v>
      </c>
      <c r="D38" s="18">
        <f>D39</f>
        <v>1322000</v>
      </c>
      <c r="E38" s="18">
        <f>E39</f>
        <v>1335000</v>
      </c>
    </row>
    <row r="39" spans="1:5" ht="41.25" customHeight="1" x14ac:dyDescent="0.3">
      <c r="A39" s="34" t="s">
        <v>40</v>
      </c>
      <c r="B39" s="20" t="s">
        <v>47</v>
      </c>
      <c r="C39" s="18">
        <v>1276000</v>
      </c>
      <c r="D39" s="18">
        <v>1322000</v>
      </c>
      <c r="E39" s="43">
        <v>1335000</v>
      </c>
    </row>
    <row r="40" spans="1:5" ht="20.25" customHeight="1" x14ac:dyDescent="0.3">
      <c r="A40" s="34" t="s">
        <v>41</v>
      </c>
      <c r="B40" s="20" t="s">
        <v>44</v>
      </c>
      <c r="C40" s="18">
        <f>C41</f>
        <v>535000</v>
      </c>
      <c r="D40" s="18">
        <f>D41</f>
        <v>540000</v>
      </c>
      <c r="E40" s="18">
        <f>E41</f>
        <v>545000</v>
      </c>
    </row>
    <row r="41" spans="1:5" ht="48" customHeight="1" x14ac:dyDescent="0.3">
      <c r="A41" s="34" t="s">
        <v>42</v>
      </c>
      <c r="B41" s="20" t="s">
        <v>48</v>
      </c>
      <c r="C41" s="18">
        <v>535000</v>
      </c>
      <c r="D41" s="18">
        <v>540000</v>
      </c>
      <c r="E41" s="43">
        <v>545000</v>
      </c>
    </row>
    <row r="42" spans="1:5" ht="49.5" hidden="1" x14ac:dyDescent="0.3">
      <c r="A42" s="34" t="s">
        <v>49</v>
      </c>
      <c r="B42" s="20" t="s">
        <v>5</v>
      </c>
      <c r="C42" s="18">
        <f>C43</f>
        <v>0</v>
      </c>
      <c r="D42" s="18">
        <f t="shared" ref="D42:E42" si="1">D43</f>
        <v>0</v>
      </c>
      <c r="E42" s="18">
        <f t="shared" si="1"/>
        <v>0</v>
      </c>
    </row>
    <row r="43" spans="1:5" ht="103.5" hidden="1" customHeight="1" x14ac:dyDescent="0.3">
      <c r="A43" s="34" t="s">
        <v>29</v>
      </c>
      <c r="B43" s="20" t="s">
        <v>10</v>
      </c>
      <c r="C43" s="18">
        <f>C44</f>
        <v>0</v>
      </c>
      <c r="D43" s="18">
        <f t="shared" ref="D43:E43" si="2">D44</f>
        <v>0</v>
      </c>
      <c r="E43" s="18">
        <f t="shared" si="2"/>
        <v>0</v>
      </c>
    </row>
    <row r="44" spans="1:5" ht="102.75" hidden="1" customHeight="1" x14ac:dyDescent="0.3">
      <c r="A44" s="34" t="s">
        <v>50</v>
      </c>
      <c r="B44" s="20" t="s">
        <v>51</v>
      </c>
      <c r="C44" s="18">
        <f>C45</f>
        <v>0</v>
      </c>
      <c r="D44" s="18">
        <f t="shared" ref="D44:E44" si="3">D45</f>
        <v>0</v>
      </c>
      <c r="E44" s="18">
        <f t="shared" si="3"/>
        <v>0</v>
      </c>
    </row>
    <row r="45" spans="1:5" ht="87" hidden="1" customHeight="1" x14ac:dyDescent="0.3">
      <c r="A45" s="34" t="s">
        <v>52</v>
      </c>
      <c r="B45" s="20" t="s">
        <v>53</v>
      </c>
      <c r="C45" s="18"/>
      <c r="D45" s="18"/>
      <c r="E45" s="18">
        <v>0</v>
      </c>
    </row>
    <row r="46" spans="1:5" ht="79.5" hidden="1" x14ac:dyDescent="0.3">
      <c r="A46" s="45" t="s">
        <v>50</v>
      </c>
      <c r="B46" s="46" t="s">
        <v>60</v>
      </c>
      <c r="C46" s="44">
        <v>1011300</v>
      </c>
      <c r="D46" s="44">
        <v>4045400</v>
      </c>
      <c r="E46" s="44">
        <v>4045400</v>
      </c>
    </row>
    <row r="47" spans="1:5" ht="32.25" hidden="1" customHeight="1" x14ac:dyDescent="0.3">
      <c r="A47" s="45" t="s">
        <v>52</v>
      </c>
      <c r="B47" s="46" t="s">
        <v>60</v>
      </c>
      <c r="C47" s="44">
        <v>1011300</v>
      </c>
      <c r="D47" s="44">
        <v>4045400</v>
      </c>
      <c r="E47" s="47">
        <v>4045400</v>
      </c>
    </row>
    <row r="48" spans="1:5" hidden="1" x14ac:dyDescent="0.3">
      <c r="A48" s="33" t="s">
        <v>55</v>
      </c>
      <c r="B48" s="19" t="s">
        <v>6</v>
      </c>
      <c r="C48" s="17" t="e">
        <f>#REF!</f>
        <v>#REF!</v>
      </c>
      <c r="D48" s="17" t="e">
        <f>#REF!</f>
        <v>#REF!</v>
      </c>
      <c r="E48" s="17" t="e">
        <f>#REF!</f>
        <v>#REF!</v>
      </c>
    </row>
    <row r="49" spans="1:6" ht="49.5" hidden="1" x14ac:dyDescent="0.3">
      <c r="A49" s="34" t="s">
        <v>49</v>
      </c>
      <c r="B49" s="20" t="s">
        <v>58</v>
      </c>
      <c r="C49" s="18">
        <f t="shared" ref="C49:E51" si="4">C50</f>
        <v>0</v>
      </c>
      <c r="D49" s="18" t="str">
        <f t="shared" si="4"/>
        <v>0</v>
      </c>
      <c r="E49" s="18" t="str">
        <f t="shared" si="4"/>
        <v>0</v>
      </c>
    </row>
    <row r="50" spans="1:6" ht="99" hidden="1" x14ac:dyDescent="0.3">
      <c r="A50" s="34" t="s">
        <v>59</v>
      </c>
      <c r="B50" s="51" t="s">
        <v>71</v>
      </c>
      <c r="C50" s="18">
        <f t="shared" si="4"/>
        <v>0</v>
      </c>
      <c r="D50" s="18" t="str">
        <f t="shared" si="4"/>
        <v>0</v>
      </c>
      <c r="E50" s="18" t="str">
        <f t="shared" si="4"/>
        <v>0</v>
      </c>
    </row>
    <row r="51" spans="1:6" ht="82.5" hidden="1" x14ac:dyDescent="0.3">
      <c r="A51" s="34" t="s">
        <v>50</v>
      </c>
      <c r="B51" s="51" t="s">
        <v>51</v>
      </c>
      <c r="C51" s="18">
        <f t="shared" si="4"/>
        <v>0</v>
      </c>
      <c r="D51" s="18" t="str">
        <f t="shared" si="4"/>
        <v>0</v>
      </c>
      <c r="E51" s="18" t="str">
        <f t="shared" si="4"/>
        <v>0</v>
      </c>
    </row>
    <row r="52" spans="1:6" ht="82.5" hidden="1" x14ac:dyDescent="0.3">
      <c r="A52" s="34" t="s">
        <v>52</v>
      </c>
      <c r="B52" s="51" t="s">
        <v>53</v>
      </c>
      <c r="C52" s="18">
        <v>0</v>
      </c>
      <c r="D52" s="54" t="s">
        <v>75</v>
      </c>
      <c r="E52" s="56" t="s">
        <v>75</v>
      </c>
    </row>
    <row r="53" spans="1:6" ht="33.75" hidden="1" thickBot="1" x14ac:dyDescent="0.35">
      <c r="A53" s="48" t="s">
        <v>66</v>
      </c>
      <c r="B53" s="20" t="s">
        <v>62</v>
      </c>
      <c r="C53" s="55">
        <f t="shared" ref="C53:E55" si="5">C54</f>
        <v>200000</v>
      </c>
      <c r="D53" s="55" t="str">
        <f t="shared" si="5"/>
        <v>0</v>
      </c>
      <c r="E53" s="55" t="str">
        <f t="shared" si="5"/>
        <v>0</v>
      </c>
    </row>
    <row r="54" spans="1:6" ht="43.5" hidden="1" customHeight="1" thickBot="1" x14ac:dyDescent="0.35">
      <c r="A54" s="48" t="s">
        <v>67</v>
      </c>
      <c r="B54" s="49" t="s">
        <v>63</v>
      </c>
      <c r="C54" s="55">
        <f t="shared" si="5"/>
        <v>200000</v>
      </c>
      <c r="D54" s="55" t="str">
        <f t="shared" si="5"/>
        <v>0</v>
      </c>
      <c r="E54" s="55" t="str">
        <f t="shared" si="5"/>
        <v>0</v>
      </c>
    </row>
    <row r="55" spans="1:6" ht="70.5" hidden="1" customHeight="1" thickBot="1" x14ac:dyDescent="0.35">
      <c r="A55" s="48" t="s">
        <v>61</v>
      </c>
      <c r="B55" s="49" t="s">
        <v>64</v>
      </c>
      <c r="C55" s="55">
        <f t="shared" si="5"/>
        <v>200000</v>
      </c>
      <c r="D55" s="55" t="str">
        <f t="shared" si="5"/>
        <v>0</v>
      </c>
      <c r="E55" s="55" t="str">
        <f t="shared" si="5"/>
        <v>0</v>
      </c>
    </row>
    <row r="56" spans="1:6" ht="69" hidden="1" customHeight="1" x14ac:dyDescent="0.3">
      <c r="A56" s="48" t="s">
        <v>68</v>
      </c>
      <c r="B56" s="50" t="s">
        <v>65</v>
      </c>
      <c r="C56" s="55">
        <v>200000</v>
      </c>
      <c r="D56" s="54" t="s">
        <v>75</v>
      </c>
      <c r="E56" s="54" t="s">
        <v>75</v>
      </c>
    </row>
    <row r="57" spans="1:6" hidden="1" x14ac:dyDescent="0.3">
      <c r="A57" s="48"/>
      <c r="B57" s="20"/>
      <c r="C57" s="18"/>
      <c r="D57" s="18"/>
      <c r="E57" s="18"/>
    </row>
    <row r="58" spans="1:6" x14ac:dyDescent="0.3">
      <c r="A58" s="57" t="s">
        <v>55</v>
      </c>
      <c r="B58" s="19" t="s">
        <v>82</v>
      </c>
      <c r="C58" s="18">
        <f>C59</f>
        <v>163046</v>
      </c>
      <c r="D58" s="18">
        <f>D59</f>
        <v>177958</v>
      </c>
      <c r="E58" s="18">
        <f>E59</f>
        <v>184202</v>
      </c>
    </row>
    <row r="59" spans="1:6" ht="49.5" x14ac:dyDescent="0.3">
      <c r="A59" s="48" t="s">
        <v>56</v>
      </c>
      <c r="B59" s="51" t="s">
        <v>7</v>
      </c>
      <c r="C59" s="18">
        <f>C63</f>
        <v>163046</v>
      </c>
      <c r="D59" s="18">
        <f>D60+D63</f>
        <v>177958</v>
      </c>
      <c r="E59" s="18">
        <f>E63</f>
        <v>184202</v>
      </c>
    </row>
    <row r="60" spans="1:6" ht="39.75" hidden="1" customHeight="1" x14ac:dyDescent="0.3">
      <c r="A60" s="48" t="s">
        <v>80</v>
      </c>
      <c r="B60" s="51" t="s">
        <v>81</v>
      </c>
      <c r="C60" s="54" t="s">
        <v>89</v>
      </c>
      <c r="D60" s="54" t="s">
        <v>75</v>
      </c>
      <c r="E60" s="54" t="s">
        <v>83</v>
      </c>
    </row>
    <row r="61" spans="1:6" ht="88.5" hidden="1" customHeight="1" x14ac:dyDescent="0.3">
      <c r="A61" s="48" t="s">
        <v>87</v>
      </c>
      <c r="B61" s="51" t="s">
        <v>85</v>
      </c>
      <c r="C61" s="54" t="s">
        <v>89</v>
      </c>
      <c r="D61" s="54" t="s">
        <v>75</v>
      </c>
      <c r="E61" s="54" t="s">
        <v>83</v>
      </c>
    </row>
    <row r="62" spans="1:6" ht="95.25" hidden="1" customHeight="1" x14ac:dyDescent="0.3">
      <c r="A62" s="48" t="s">
        <v>84</v>
      </c>
      <c r="B62" s="51" t="s">
        <v>86</v>
      </c>
      <c r="C62" s="54" t="s">
        <v>89</v>
      </c>
      <c r="D62" s="54" t="s">
        <v>75</v>
      </c>
      <c r="E62" s="54" t="s">
        <v>83</v>
      </c>
    </row>
    <row r="63" spans="1:6" s="27" customFormat="1" ht="48.75" customHeight="1" x14ac:dyDescent="0.3">
      <c r="A63" s="36" t="s">
        <v>31</v>
      </c>
      <c r="B63" s="24" t="s">
        <v>18</v>
      </c>
      <c r="C63" s="25">
        <f>C64</f>
        <v>163046</v>
      </c>
      <c r="D63" s="25">
        <f t="shared" ref="D63:E64" si="6">D64</f>
        <v>177958</v>
      </c>
      <c r="E63" s="25">
        <f t="shared" si="6"/>
        <v>184202</v>
      </c>
      <c r="F63" s="26"/>
    </row>
    <row r="64" spans="1:6" s="27" customFormat="1" ht="59.25" customHeight="1" x14ac:dyDescent="0.3">
      <c r="A64" s="35" t="s">
        <v>30</v>
      </c>
      <c r="B64" s="24" t="s">
        <v>77</v>
      </c>
      <c r="C64" s="25">
        <f>C65</f>
        <v>163046</v>
      </c>
      <c r="D64" s="25">
        <f t="shared" si="6"/>
        <v>177958</v>
      </c>
      <c r="E64" s="25">
        <f t="shared" si="6"/>
        <v>184202</v>
      </c>
      <c r="F64" s="26"/>
    </row>
    <row r="65" spans="1:6" s="27" customFormat="1" ht="77.25" customHeight="1" x14ac:dyDescent="0.3">
      <c r="A65" s="36" t="s">
        <v>54</v>
      </c>
      <c r="B65" s="24" t="s">
        <v>78</v>
      </c>
      <c r="C65" s="25">
        <v>163046</v>
      </c>
      <c r="D65" s="25">
        <v>177958</v>
      </c>
      <c r="E65" s="39">
        <v>184202</v>
      </c>
      <c r="F65" s="26"/>
    </row>
    <row r="66" spans="1:6" ht="31.5" customHeight="1" x14ac:dyDescent="0.3">
      <c r="A66" s="28"/>
      <c r="B66" s="29" t="s">
        <v>8</v>
      </c>
      <c r="C66" s="41">
        <f>C24+C58</f>
        <v>2119046</v>
      </c>
      <c r="D66" s="40">
        <f>D24+D58</f>
        <v>2196958</v>
      </c>
      <c r="E66" s="40">
        <f>E24+E58</f>
        <v>2229202</v>
      </c>
    </row>
    <row r="67" spans="1:6" x14ac:dyDescent="0.3">
      <c r="A67" s="30"/>
      <c r="B67" s="31"/>
      <c r="C67" s="32"/>
      <c r="D67" s="32"/>
      <c r="E67" s="26"/>
    </row>
    <row r="71" spans="1:6" x14ac:dyDescent="0.3">
      <c r="A71" s="58"/>
      <c r="B71" s="58"/>
    </row>
  </sheetData>
  <mergeCells count="13">
    <mergeCell ref="A71:B71"/>
    <mergeCell ref="C1:E1"/>
    <mergeCell ref="C2:E2"/>
    <mergeCell ref="C8:E8"/>
    <mergeCell ref="C10:E10"/>
    <mergeCell ref="C21:C23"/>
    <mergeCell ref="D21:D23"/>
    <mergeCell ref="E21:E23"/>
    <mergeCell ref="A18:E18"/>
    <mergeCell ref="A21:A23"/>
    <mergeCell ref="B21:B23"/>
    <mergeCell ref="A19:E19"/>
    <mergeCell ref="C11:E11"/>
  </mergeCells>
  <printOptions gridLinesSet="0"/>
  <pageMargins left="0.6692913385826772" right="0.19685039370078741" top="0.39370078740157483" bottom="0.19685039370078741" header="0" footer="0"/>
  <pageSetup paperSize="9" scale="64" pageOrder="overThenDown" orientation="portrait" r:id="rId1"/>
  <headerFooter alignWithMargins="0"/>
  <rowBreaks count="1" manualBreakCount="1">
    <brk id="47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Доходы</vt:lpstr>
      <vt:lpstr>Доходы!Заголовки_для_печати</vt:lpstr>
      <vt:lpstr>Доходы!Область_печати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Shushakov</dc:creator>
  <cp:lastModifiedBy>Buhg</cp:lastModifiedBy>
  <cp:lastPrinted>2024-12-24T12:24:27Z</cp:lastPrinted>
  <dcterms:created xsi:type="dcterms:W3CDTF">1999-06-18T11:49:53Z</dcterms:created>
  <dcterms:modified xsi:type="dcterms:W3CDTF">2024-12-24T12:24:45Z</dcterms:modified>
</cp:coreProperties>
</file>